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50" windowWidth="23955" windowHeight="12345"/>
  </bookViews>
  <sheets>
    <sheet name="731578" sheetId="2" r:id="rId1"/>
  </sheets>
  <definedNames>
    <definedName name="_xlnm.Print_Titles" localSheetId="0">'731578'!$1:$11</definedName>
  </definedNames>
  <calcPr calcId="144525"/>
</workbook>
</file>

<file path=xl/calcChain.xml><?xml version="1.0" encoding="utf-8"?>
<calcChain xmlns="http://schemas.openxmlformats.org/spreadsheetml/2006/main">
  <c r="G47" i="2" l="1"/>
  <c r="G46" i="2"/>
  <c r="G45" i="2"/>
  <c r="G43" i="2"/>
  <c r="G42" i="2"/>
  <c r="G41" i="2"/>
  <c r="G40" i="2"/>
  <c r="G39" i="2"/>
  <c r="G38" i="2"/>
  <c r="G36" i="2"/>
  <c r="G35" i="2"/>
  <c r="G34" i="2"/>
  <c r="G33" i="2"/>
  <c r="G32" i="2"/>
  <c r="G31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48" i="2" s="1"/>
</calcChain>
</file>

<file path=xl/sharedStrings.xml><?xml version="1.0" encoding="utf-8"?>
<sst xmlns="http://schemas.openxmlformats.org/spreadsheetml/2006/main" count="151" uniqueCount="94">
  <si>
    <t>Orçamento Sintético Global</t>
  </si>
  <si>
    <t>OBRA :</t>
  </si>
  <si>
    <t>ORÇAMENTO :</t>
  </si>
  <si>
    <t>3.0 INSTALAÇÕES SANITÁRIAS</t>
  </si>
  <si>
    <t>LOCAL :</t>
  </si>
  <si>
    <t>DESCRIÇÃO</t>
  </si>
  <si>
    <t>CLASS</t>
  </si>
  <si>
    <t>UNIDADE</t>
  </si>
  <si>
    <t>QUANT.</t>
  </si>
  <si>
    <t>PREÇO(R$)</t>
  </si>
  <si>
    <t>PREÇO TOTAL (R$)</t>
  </si>
  <si>
    <t>TUBOS, CONEXÕES E PEÇAS DE ESGOTO</t>
  </si>
  <si>
    <t>86883U</t>
  </si>
  <si>
    <t>SIFÃO DO TIPO FLEXÍVEL EM PVC 1? X 1.1/2? - FORNECIMENTO E INSTALAÇÃO. AF_12/2013</t>
  </si>
  <si>
    <t>SER.CG</t>
  </si>
  <si>
    <t>UN</t>
  </si>
  <si>
    <t>89708U</t>
  </si>
  <si>
    <t>CAIXA SIFONADA, PVC, DN 150 X 185 X 75 MM, JUNTA ELÁSTICA, FORNECIDA E INSTALADA EM RAMAL DE DESCARGA OU EM RAMAL DE ESGOTO SANITÁRIO. AF_12/2014</t>
  </si>
  <si>
    <t>89709U</t>
  </si>
  <si>
    <t>RALO SIFONADO, PVC, DN 100 X 40 MM, JUNTA SOLDÁVEL, FORNECIDO E INSTALADO EM RAMAL DE DESCARGA OU EM RAMAL DE ESGOTO SANITÁRIO. AF_12/2014</t>
  </si>
  <si>
    <t>89710U</t>
  </si>
  <si>
    <t>RALO SECO, PVC, DN 100 X 40 MM, JUNTA SOLDÁVEL, FORNECIDO E INSTALADO EM RAMAL DE DESCARGA OU EM RAMAL DE ESGOTO SANITÁRIO. AF_12/2014</t>
  </si>
  <si>
    <t>89711U</t>
  </si>
  <si>
    <t>TUBO PVC, SERIE NORMAL, ESGOTO PREDIAL, DN 40 MM, FORNECIDO E INSTALADO EM RAMAL DE DESCARGA OU RAMAL DE ESGOTO SANITÁRIO. AF_12/2014</t>
  </si>
  <si>
    <t>M</t>
  </si>
  <si>
    <t>89712U</t>
  </si>
  <si>
    <t>TUBO PVC, SERIE NORMAL, ESGOTO PREDIAL, DN 50 MM, FORNECIDO E INSTALADO EM RAMAL DE DESCARGA OU RAMAL DE ESGOTO SANITÁRIO. AF_12/2014</t>
  </si>
  <si>
    <t>89713U</t>
  </si>
  <si>
    <t>TUBO PVC, SERIE NORMAL, ESGOTO PREDIAL, DN 75 MM, FORNECIDO E INSTALADO EM RAMAL DE DESCARGA OU RAMAL DE ESGOTO SANITÁRIO. AF_12/2014</t>
  </si>
  <si>
    <t>89714U</t>
  </si>
  <si>
    <t>TUBO PVC, SERIE NORMAL, ESGOTO PREDIAL, DN 100 MM, FORNECIDO E INSTALADO EM RAMAL DE DESCARGA OU RAMAL DE ESGOTO SANITÁRIO. AF_12/2014</t>
  </si>
  <si>
    <t>89724U</t>
  </si>
  <si>
    <t>JOELHO 90 GRAUS, PVC, SERIE NORMAL, ESGOTO PREDIAL, DN 40 MM, JUNTA SOLDÁVEL, FORNECIDO E INSTALADO EM RAMAL DE DESCARGA OU RAMAL DE ESGOTO SANITÁRIO. AF_12/2014</t>
  </si>
  <si>
    <t>89731U</t>
  </si>
  <si>
    <t>JOELHO 90 GRAUS, PVC, SERIE NORMAL, ESGOTO PREDIAL, DN 50 MM, JUNTA ELÁSTICA, FORNECIDO E INSTALADO EM RAMAL DE DESCARGA OU RAMAL DE ESGOTO SANITÁRIO. AF_12/2014</t>
  </si>
  <si>
    <t>89737U</t>
  </si>
  <si>
    <t>JOELHO 90 GRAUS, PVC, SERIE NORMAL, ESGOTO PREDIAL, DN 75 MM, JUNTA ELÁSTICA, FORNECIDO E INSTALADO EM RAMAL DE DESCARGA OU RAMAL DE ESGOTO SANITÁRIO. AF_12/2014</t>
  </si>
  <si>
    <t>89744U</t>
  </si>
  <si>
    <t>JOELHO 90 GRAUS, PVC, SERIE NORMAL, ESGOTO PREDIAL, DN 100 MM, JUNTA ELÁSTICA, FORNECIDO E INSTALADO EM RAMAL DE DESCARGA OU RAMAL DE ESGOTO SANITÁRIO. AF_12/2014</t>
  </si>
  <si>
    <t>89746U</t>
  </si>
  <si>
    <t>JOELHO 45 GRAUS, PVC, SERIE NORMAL, ESGOTO PREDIAL, DN 100 MM, JUNTA ELÁSTICA, FORNECIDO E INSTALADO EM RAMAL DE DESCARGA OU RAMAL DE ESGOTO SANITÁRIO. AF_12/2014</t>
  </si>
  <si>
    <t>89782U</t>
  </si>
  <si>
    <t>TE, PVC, SERIE NORMAL, ESGOTO PREDIAL, DN 40 X 40 MM, JUNTA SOLDÁVEL, FORNECIDO E INSTALADO EM RAMAL DE DESCARGA OU RAMAL DE ESGOTO SANITÁRIO. AF_12/2014</t>
  </si>
  <si>
    <t>89784U</t>
  </si>
  <si>
    <t>TE, PVC, SERIE NORMAL, ESGOTO PREDIAL, DN 50 X 50 MM, JUNTA ELÁSTICA, FORNECIDO E INSTALADO EM RAMAL DE DESCARGA OU RAMAL DE ESGOTO SANITÁRIO. AF_12/2014</t>
  </si>
  <si>
    <t>89786U</t>
  </si>
  <si>
    <t>TE, PVC, SERIE NORMAL, ESGOTO PREDIAL, DN 75 X 75 MM, JUNTA ELÁSTICA, FORNECIDO E INSTALADO EM RAMAL DE DESCARGA OU RAMAL DE ESGOTO SANITÁRIO. AF_12/2014</t>
  </si>
  <si>
    <t>89796U</t>
  </si>
  <si>
    <t>TE, PVC, SERIE NORMAL, ESGOTO PREDIAL, DN 100 X 100 MM, JUNTA ELÁSTICA, FORNECIDO E INSTALADO EM RAMAL DE DESCARGA OU RAMAL DE ESGOTO SANITÁRIO. AF_12/2014</t>
  </si>
  <si>
    <t>REDE EXTERNA DE ESGOTO</t>
  </si>
  <si>
    <t>6087U</t>
  </si>
  <si>
    <t>TAMPA EM CONCRETO ARMADO 60X60X5CM P/CX INSPECAO/FOSSA SEPTICA</t>
  </si>
  <si>
    <t>74051/1U</t>
  </si>
  <si>
    <t>CAIXA DE GORDURA DUPLA EM CONCRETO PRE-MOLDADO DN 60MM COM TAMPA - FORNECIMENTO E INSTALACAO</t>
  </si>
  <si>
    <t>74051/2U</t>
  </si>
  <si>
    <t>CAIXA DE GORDURA SIMPLES EM CONCRETO PRE-MOLDADO DN 40MM COM TAMPA - FORNECIMENTO E INSTALACAO</t>
  </si>
  <si>
    <t>74104/1U</t>
  </si>
  <si>
    <t>CAIXA DE INSPEÇÃO EM ALVENARIA DE TIJOLO MACIÇO 60X60X60CM, REVESTIDA INTERNAMENTO COM BARRA LISA (CIMENTO E AREIA, TRAÇO 1:4) E=2,0CM, COM TAMPA PRÉ-MOLDADA DE CONCRETO E FUNDO DE CONCRETO 15MPA TIPO C - ESCAVAÇÃO E CONFECÇÃO</t>
  </si>
  <si>
    <t>74198/2U</t>
  </si>
  <si>
    <t>SUMIDOURO EM ALVENARIA DE TIJOLO CERAMICO MACIÇO DIAMETRO 1,40M E ALTURA 5,00M, COM TAMPA EM CONCRETO ARMADO DIAMETRO 1,60M E ESPESSURA 10CM</t>
  </si>
  <si>
    <t>93350U</t>
  </si>
  <si>
    <t>COLETOR PREDIAL DE ESGOTO, DA CAIXA ATÉ A REDE (DISTÂNCIA = 10 M, LARGURA DA VALA = 0,65 M), INCLUINDO ESCAVAÇÃO MANUAL, PREPARO DE FUNDO DE VALA E REATERRO MANUAL COM COMPACTAÇÃO MECANIZADA, TUBO PVC P/ REDE COLETORA ESGOTO JEI DN 100 MM E CONEXÕES - FORNECIMENTO E INSTALAÇÃO. AF_03/2016</t>
  </si>
  <si>
    <t>REPAROS EM PISOS E PAREDES</t>
  </si>
  <si>
    <t>72215U</t>
  </si>
  <si>
    <t>DEMOLICAO DE ALVENARIA DE ELEMENTOS CERAMICOS VAZADOS</t>
  </si>
  <si>
    <t>M3</t>
  </si>
  <si>
    <t>85406U</t>
  </si>
  <si>
    <t>DEMOLIÇÃO DE PISOS E REVESTIMENTOS</t>
  </si>
  <si>
    <t>M2</t>
  </si>
  <si>
    <t>87248U</t>
  </si>
  <si>
    <t>REVESTIMENTO CERÂMICO PARA PISO COM PLACAS TIPO GRÊS DE DIMENSÕES 35X35 CM APLICADA EM AMBIENTES DE ÁREA MAIOR QUE 10 M2. AF_06/2014</t>
  </si>
  <si>
    <t>87527U</t>
  </si>
  <si>
    <t>EMBOÇO, PARA RECEBIMENTO DE CERÂMICA, EM ARGAMASSA TRAÇO 1:2:8, PREPARO MECÂNICO COM BETONEIRA 400L, APLICADO MANUALMENTE EM FACES INTERNAS DE PAREDES, PARA AMBIENTE COM ÁREA MENOR QUE 5M2, ESPESSURA DE 20MM, COM EXECUÇÃO DE TALISCAS. AF_06/2014</t>
  </si>
  <si>
    <t>87690U</t>
  </si>
  <si>
    <t>CONTRAPISO EM ARGAMASSA TRAÇO 1:4 (CIMENTO E AREIA), PREPARO MECÂNICO COM BETONEIRA 400 L, APLICADO EM ÁREAS SECAS SOBRE LAJE, NÃO ADERIDO, ESPESSURA 5CM. AF_06/2014</t>
  </si>
  <si>
    <t>FUA.73912/005</t>
  </si>
  <si>
    <t>CERAMICA 10X10CM BRANCO EM PAREDES , PADRAO MEDIO, FIXADA COM ARGAMASSA COLANTE E REJUNTAMENTO COM CIMENTO BRANCO</t>
  </si>
  <si>
    <t>"</t>
  </si>
  <si>
    <t>DESENTUPIMENTOS</t>
  </si>
  <si>
    <t>DM.73806/1</t>
  </si>
  <si>
    <t>DESENTUPIMENTO DE APARELHO SANITÁRIO COM JATO DE AR E ÁGUA</t>
  </si>
  <si>
    <t>DM.73806/2</t>
  </si>
  <si>
    <t>DESENTUPIMENTO DE TUBULAÇÃO DE ESGOTO COM JATO DE AR E ÁGUA</t>
  </si>
  <si>
    <t>DM.74051</t>
  </si>
  <si>
    <t>LIMPEZA DE CAIXA DE GORDURA / INSPEÇÃO COM CAMINHÃO COM EQUIPAMENTO DE LIMPEZA A SUCÇÃO</t>
  </si>
  <si>
    <t>H</t>
  </si>
  <si>
    <t xml:space="preserve">TOTAL GERAL: </t>
  </si>
  <si>
    <t>Volare 20 - PINI</t>
  </si>
  <si>
    <t>CÓDIGO</t>
  </si>
  <si>
    <t>Taxa: LS: 116,78% / BDI: 22,23%</t>
  </si>
  <si>
    <t>MANUTENÇÃO 2018</t>
  </si>
  <si>
    <t>Data:16/04/2018</t>
  </si>
  <si>
    <t>SERV CONSTRUTORA LTDA</t>
  </si>
  <si>
    <t xml:space="preserve"> CNPJ 04.744.916 / 0001 - 07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</si>
</sst>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Verdana"/>
      <family val="2"/>
    </font>
    <font>
      <sz val="10"/>
      <color rgb="FF000000"/>
      <name val="Verdana"/>
      <family val="2"/>
    </font>
    <font>
      <b/>
      <i/>
      <sz val="10"/>
      <color rgb="FF000000"/>
      <name val="Verdana"/>
      <family val="2"/>
    </font>
    <font>
      <b/>
      <i/>
      <sz val="10"/>
      <color rgb="FF0033CC"/>
      <name val="Verdana"/>
      <family val="2"/>
    </font>
    <font>
      <b/>
      <sz val="14"/>
      <color rgb="FF0033CC"/>
      <name val="Arial"/>
      <family val="2"/>
    </font>
    <font>
      <b/>
      <sz val="10"/>
      <color rgb="FF0033CC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6E6E6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hair">
        <color indexed="64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5">
    <xf numFmtId="0" fontId="0" fillId="0" borderId="0" xfId="0"/>
    <xf numFmtId="0" fontId="18" fillId="34" borderId="0" xfId="0" applyFont="1" applyFill="1" applyAlignment="1">
      <alignment horizontal="right" wrapText="1"/>
    </xf>
    <xf numFmtId="4" fontId="18" fillId="34" borderId="0" xfId="0" applyNumberFormat="1" applyFont="1" applyFill="1" applyAlignment="1">
      <alignment horizontal="right" wrapText="1"/>
    </xf>
    <xf numFmtId="4" fontId="18" fillId="33" borderId="25" xfId="0" applyNumberFormat="1" applyFont="1" applyFill="1" applyBorder="1" applyAlignment="1">
      <alignment horizontal="right" vertical="top"/>
    </xf>
    <xf numFmtId="0" fontId="19" fillId="0" borderId="10" xfId="0" applyFont="1" applyBorder="1" applyAlignment="1">
      <alignment horizontal="right" wrapText="1"/>
    </xf>
    <xf numFmtId="4" fontId="19" fillId="0" borderId="10" xfId="0" applyNumberFormat="1" applyFont="1" applyBorder="1" applyAlignment="1">
      <alignment horizontal="right" wrapText="1"/>
    </xf>
    <xf numFmtId="0" fontId="19" fillId="0" borderId="0" xfId="0" applyFont="1"/>
    <xf numFmtId="0" fontId="18" fillId="35" borderId="19" xfId="0" applyFont="1" applyFill="1" applyBorder="1" applyAlignment="1">
      <alignment horizontal="left" vertical="top" wrapText="1"/>
    </xf>
    <xf numFmtId="0" fontId="18" fillId="35" borderId="19" xfId="0" applyFont="1" applyFill="1" applyBorder="1" applyAlignment="1">
      <alignment horizontal="center" vertical="top" wrapText="1"/>
    </xf>
    <xf numFmtId="4" fontId="18" fillId="35" borderId="19" xfId="0" applyNumberFormat="1" applyFont="1" applyFill="1" applyBorder="1" applyAlignment="1">
      <alignment horizontal="right" vertical="top" wrapText="1"/>
    </xf>
    <xf numFmtId="4" fontId="18" fillId="35" borderId="19" xfId="0" applyNumberFormat="1" applyFont="1" applyFill="1" applyBorder="1" applyAlignment="1">
      <alignment horizontal="right" vertical="top"/>
    </xf>
    <xf numFmtId="0" fontId="18" fillId="0" borderId="20" xfId="0" applyFont="1" applyBorder="1" applyAlignment="1">
      <alignment horizontal="left" vertical="top" wrapText="1"/>
    </xf>
    <xf numFmtId="0" fontId="19" fillId="0" borderId="23" xfId="0" applyFont="1" applyBorder="1" applyAlignment="1">
      <alignment horizontal="left" vertical="top" wrapText="1"/>
    </xf>
    <xf numFmtId="0" fontId="19" fillId="0" borderId="24" xfId="0" applyFont="1" applyBorder="1" applyAlignment="1">
      <alignment horizontal="left" vertical="top" wrapText="1"/>
    </xf>
    <xf numFmtId="0" fontId="19" fillId="0" borderId="24" xfId="0" applyFont="1" applyBorder="1" applyAlignment="1">
      <alignment horizontal="center" vertical="top" wrapText="1"/>
    </xf>
    <xf numFmtId="4" fontId="19" fillId="0" borderId="24" xfId="0" applyNumberFormat="1" applyFont="1" applyBorder="1" applyAlignment="1">
      <alignment horizontal="right" vertical="top" wrapText="1"/>
    </xf>
    <xf numFmtId="4" fontId="18" fillId="0" borderId="25" xfId="0" applyNumberFormat="1" applyFont="1" applyBorder="1" applyAlignment="1">
      <alignment horizontal="right" vertical="top" wrapText="1"/>
    </xf>
    <xf numFmtId="0" fontId="18" fillId="0" borderId="23" xfId="0" applyFont="1" applyBorder="1" applyAlignment="1">
      <alignment horizontal="left" vertical="top" wrapText="1"/>
    </xf>
    <xf numFmtId="4" fontId="19" fillId="0" borderId="0" xfId="0" applyNumberFormat="1" applyFont="1"/>
    <xf numFmtId="0" fontId="18" fillId="0" borderId="24" xfId="0" applyFont="1" applyBorder="1" applyAlignment="1">
      <alignment horizontal="left" vertical="top" wrapText="1"/>
    </xf>
    <xf numFmtId="0" fontId="18" fillId="0" borderId="25" xfId="0" applyFont="1" applyBorder="1" applyAlignment="1">
      <alignment horizontal="left" vertical="top" wrapText="1"/>
    </xf>
    <xf numFmtId="0" fontId="18" fillId="33" borderId="29" xfId="0" applyFont="1" applyFill="1" applyBorder="1" applyAlignment="1">
      <alignment horizontal="right" vertical="top"/>
    </xf>
    <xf numFmtId="0" fontId="18" fillId="33" borderId="30" xfId="0" applyFont="1" applyFill="1" applyBorder="1" applyAlignment="1">
      <alignment horizontal="right" vertical="top"/>
    </xf>
    <xf numFmtId="0" fontId="18" fillId="33" borderId="31" xfId="0" applyFont="1" applyFill="1" applyBorder="1" applyAlignment="1">
      <alignment horizontal="right" vertical="top"/>
    </xf>
    <xf numFmtId="0" fontId="20" fillId="33" borderId="26" xfId="0" applyFont="1" applyFill="1" applyBorder="1" applyAlignment="1">
      <alignment horizontal="center" vertical="top" wrapText="1"/>
    </xf>
    <xf numFmtId="0" fontId="20" fillId="33" borderId="27" xfId="0" applyFont="1" applyFill="1" applyBorder="1" applyAlignment="1">
      <alignment horizontal="center" vertical="top" wrapText="1"/>
    </xf>
    <xf numFmtId="0" fontId="20" fillId="33" borderId="28" xfId="0" applyFont="1" applyFill="1" applyBorder="1" applyAlignment="1">
      <alignment horizontal="center" vertical="top" wrapText="1"/>
    </xf>
    <xf numFmtId="0" fontId="18" fillId="34" borderId="0" xfId="0" applyFont="1" applyFill="1" applyAlignment="1">
      <alignment horizontal="left" wrapText="1"/>
    </xf>
    <xf numFmtId="0" fontId="18" fillId="34" borderId="0" xfId="0" applyFont="1" applyFill="1" applyAlignment="1">
      <alignment horizontal="right" wrapText="1"/>
    </xf>
    <xf numFmtId="0" fontId="19" fillId="0" borderId="0" xfId="0" applyFont="1" applyAlignment="1">
      <alignment horizontal="center" wrapText="1"/>
    </xf>
    <xf numFmtId="0" fontId="18" fillId="0" borderId="21" xfId="0" applyFont="1" applyBorder="1" applyAlignment="1">
      <alignment horizontal="left" vertical="top" wrapText="1"/>
    </xf>
    <xf numFmtId="0" fontId="18" fillId="0" borderId="22" xfId="0" applyFont="1" applyBorder="1" applyAlignment="1">
      <alignment horizontal="left" vertical="top" wrapText="1"/>
    </xf>
    <xf numFmtId="0" fontId="18" fillId="34" borderId="0" xfId="0" applyFont="1" applyFill="1" applyAlignment="1">
      <alignment horizontal="left"/>
    </xf>
    <xf numFmtId="4" fontId="21" fillId="0" borderId="12" xfId="0" applyNumberFormat="1" applyFont="1" applyBorder="1" applyAlignment="1">
      <alignment horizontal="right" wrapText="1"/>
    </xf>
    <xf numFmtId="4" fontId="21" fillId="0" borderId="13" xfId="0" applyNumberFormat="1" applyFont="1" applyBorder="1" applyAlignment="1">
      <alignment horizontal="right" wrapText="1"/>
    </xf>
    <xf numFmtId="4" fontId="21" fillId="0" borderId="16" xfId="0" applyNumberFormat="1" applyFont="1" applyBorder="1" applyAlignment="1">
      <alignment horizontal="right" wrapText="1"/>
    </xf>
    <xf numFmtId="0" fontId="22" fillId="0" borderId="11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showGridLines="0" tabSelected="1" workbookViewId="0">
      <selection activeCell="J14" sqref="J14"/>
    </sheetView>
  </sheetViews>
  <sheetFormatPr defaultRowHeight="12.75" x14ac:dyDescent="0.2"/>
  <cols>
    <col min="1" max="1" width="20.7109375" style="6" customWidth="1"/>
    <col min="2" max="2" width="36.5703125" style="6" bestFit="1" customWidth="1"/>
    <col min="3" max="3" width="7.85546875" style="6" bestFit="1" customWidth="1"/>
    <col min="4" max="4" width="10.5703125" style="6" bestFit="1" customWidth="1"/>
    <col min="5" max="5" width="9" style="18" bestFit="1" customWidth="1"/>
    <col min="6" max="6" width="12.7109375" style="18" bestFit="1" customWidth="1"/>
    <col min="7" max="7" width="20.7109375" style="18" customWidth="1"/>
    <col min="8" max="16384" width="9.140625" style="6"/>
  </cols>
  <sheetData>
    <row r="1" spans="1:7" x14ac:dyDescent="0.2">
      <c r="A1" s="4"/>
      <c r="B1" s="4"/>
      <c r="C1" s="4"/>
      <c r="D1" s="4"/>
      <c r="E1" s="5"/>
      <c r="F1" s="5"/>
      <c r="G1" s="5"/>
    </row>
    <row r="2" spans="1:7" ht="15" customHeight="1" x14ac:dyDescent="0.2">
      <c r="A2" s="33" t="s">
        <v>91</v>
      </c>
      <c r="B2" s="34"/>
      <c r="C2" s="34"/>
      <c r="D2" s="34"/>
      <c r="E2" s="34"/>
      <c r="F2" s="34"/>
      <c r="G2" s="35"/>
    </row>
    <row r="3" spans="1:7" ht="18" customHeight="1" x14ac:dyDescent="0.2">
      <c r="A3" s="36" t="s">
        <v>92</v>
      </c>
      <c r="B3" s="37"/>
      <c r="C3" s="37"/>
      <c r="D3" s="37"/>
      <c r="E3" s="37"/>
      <c r="F3" s="37"/>
      <c r="G3" s="38"/>
    </row>
    <row r="4" spans="1:7" ht="18" customHeight="1" x14ac:dyDescent="0.2">
      <c r="A4" s="39" t="s">
        <v>93</v>
      </c>
      <c r="B4" s="40"/>
      <c r="C4" s="40"/>
      <c r="D4" s="40"/>
      <c r="E4" s="40"/>
      <c r="F4" s="40"/>
      <c r="G4" s="41"/>
    </row>
    <row r="5" spans="1:7" ht="18" x14ac:dyDescent="0.2">
      <c r="A5" s="36" t="s">
        <v>0</v>
      </c>
      <c r="B5" s="37"/>
      <c r="C5" s="37"/>
      <c r="D5" s="37"/>
      <c r="E5" s="37"/>
      <c r="F5" s="37"/>
      <c r="G5" s="38"/>
    </row>
    <row r="6" spans="1:7" ht="18" x14ac:dyDescent="0.2">
      <c r="A6" s="42"/>
      <c r="B6" s="43"/>
      <c r="C6" s="43"/>
      <c r="D6" s="43"/>
      <c r="E6" s="43"/>
      <c r="F6" s="43"/>
      <c r="G6" s="44"/>
    </row>
    <row r="7" spans="1:7" x14ac:dyDescent="0.2">
      <c r="A7" s="1" t="s">
        <v>1</v>
      </c>
      <c r="B7" s="27" t="s">
        <v>90</v>
      </c>
      <c r="C7" s="27"/>
      <c r="D7" s="27"/>
      <c r="E7" s="32" t="s">
        <v>89</v>
      </c>
      <c r="F7" s="32"/>
      <c r="G7" s="32"/>
    </row>
    <row r="8" spans="1:7" x14ac:dyDescent="0.2">
      <c r="A8" s="1" t="s">
        <v>2</v>
      </c>
      <c r="B8" s="27" t="s">
        <v>3</v>
      </c>
      <c r="C8" s="27"/>
      <c r="D8" s="27"/>
      <c r="E8" s="27"/>
      <c r="F8" s="27"/>
      <c r="G8" s="2"/>
    </row>
    <row r="9" spans="1:7" x14ac:dyDescent="0.2">
      <c r="A9" s="1" t="s">
        <v>4</v>
      </c>
      <c r="B9" s="27"/>
      <c r="C9" s="27"/>
      <c r="D9" s="27"/>
      <c r="E9" s="27"/>
      <c r="F9" s="28"/>
      <c r="G9" s="28"/>
    </row>
    <row r="10" spans="1:7" ht="13.5" thickBot="1" x14ac:dyDescent="0.25">
      <c r="A10" s="29"/>
      <c r="B10" s="29"/>
      <c r="C10" s="29"/>
      <c r="D10" s="29"/>
      <c r="E10" s="29"/>
      <c r="F10" s="29"/>
      <c r="G10" s="29"/>
    </row>
    <row r="11" spans="1:7" x14ac:dyDescent="0.2">
      <c r="A11" s="7" t="s">
        <v>88</v>
      </c>
      <c r="B11" s="7" t="s">
        <v>5</v>
      </c>
      <c r="C11" s="8" t="s">
        <v>6</v>
      </c>
      <c r="D11" s="8" t="s">
        <v>7</v>
      </c>
      <c r="E11" s="9" t="s">
        <v>8</v>
      </c>
      <c r="F11" s="9" t="s">
        <v>9</v>
      </c>
      <c r="G11" s="10" t="s">
        <v>10</v>
      </c>
    </row>
    <row r="12" spans="1:7" x14ac:dyDescent="0.2">
      <c r="A12" s="11">
        <v>31</v>
      </c>
      <c r="B12" s="30" t="s">
        <v>11</v>
      </c>
      <c r="C12" s="30"/>
      <c r="D12" s="30"/>
      <c r="E12" s="30"/>
      <c r="F12" s="30"/>
      <c r="G12" s="31"/>
    </row>
    <row r="13" spans="1:7" ht="38.25" x14ac:dyDescent="0.2">
      <c r="A13" s="12" t="s">
        <v>12</v>
      </c>
      <c r="B13" s="13" t="s">
        <v>13</v>
      </c>
      <c r="C13" s="14" t="s">
        <v>14</v>
      </c>
      <c r="D13" s="14" t="s">
        <v>15</v>
      </c>
      <c r="E13" s="15">
        <v>438</v>
      </c>
      <c r="F13" s="15">
        <v>9.93</v>
      </c>
      <c r="G13" s="16">
        <f t="shared" ref="G13:G29" si="0">TRUNC(E13*F13,2)</f>
        <v>4349.34</v>
      </c>
    </row>
    <row r="14" spans="1:7" ht="63.75" x14ac:dyDescent="0.2">
      <c r="A14" s="12" t="s">
        <v>16</v>
      </c>
      <c r="B14" s="13" t="s">
        <v>17</v>
      </c>
      <c r="C14" s="14" t="s">
        <v>14</v>
      </c>
      <c r="D14" s="14" t="s">
        <v>15</v>
      </c>
      <c r="E14" s="15">
        <v>120</v>
      </c>
      <c r="F14" s="15">
        <v>49.83</v>
      </c>
      <c r="G14" s="16">
        <f t="shared" si="0"/>
        <v>5979.6</v>
      </c>
    </row>
    <row r="15" spans="1:7" ht="63.75" x14ac:dyDescent="0.2">
      <c r="A15" s="12" t="s">
        <v>18</v>
      </c>
      <c r="B15" s="13" t="s">
        <v>19</v>
      </c>
      <c r="C15" s="14" t="s">
        <v>14</v>
      </c>
      <c r="D15" s="14" t="s">
        <v>15</v>
      </c>
      <c r="E15" s="15">
        <v>120</v>
      </c>
      <c r="F15" s="15">
        <v>10.11</v>
      </c>
      <c r="G15" s="16">
        <f t="shared" si="0"/>
        <v>1213.2</v>
      </c>
    </row>
    <row r="16" spans="1:7" ht="63.75" x14ac:dyDescent="0.2">
      <c r="A16" s="12" t="s">
        <v>20</v>
      </c>
      <c r="B16" s="13" t="s">
        <v>21</v>
      </c>
      <c r="C16" s="14" t="s">
        <v>14</v>
      </c>
      <c r="D16" s="14" t="s">
        <v>15</v>
      </c>
      <c r="E16" s="15">
        <v>120</v>
      </c>
      <c r="F16" s="15">
        <v>8.25</v>
      </c>
      <c r="G16" s="16">
        <f t="shared" si="0"/>
        <v>990</v>
      </c>
    </row>
    <row r="17" spans="1:7" ht="63.75" x14ac:dyDescent="0.2">
      <c r="A17" s="12" t="s">
        <v>22</v>
      </c>
      <c r="B17" s="13" t="s">
        <v>23</v>
      </c>
      <c r="C17" s="14" t="s">
        <v>14</v>
      </c>
      <c r="D17" s="14" t="s">
        <v>24</v>
      </c>
      <c r="E17" s="15">
        <v>540</v>
      </c>
      <c r="F17" s="15">
        <v>16.25</v>
      </c>
      <c r="G17" s="16">
        <f t="shared" si="0"/>
        <v>8775</v>
      </c>
    </row>
    <row r="18" spans="1:7" ht="63.75" x14ac:dyDescent="0.2">
      <c r="A18" s="12" t="s">
        <v>25</v>
      </c>
      <c r="B18" s="13" t="s">
        <v>26</v>
      </c>
      <c r="C18" s="14" t="s">
        <v>14</v>
      </c>
      <c r="D18" s="14" t="s">
        <v>24</v>
      </c>
      <c r="E18" s="15">
        <v>540</v>
      </c>
      <c r="F18" s="15">
        <v>23.3</v>
      </c>
      <c r="G18" s="16">
        <f t="shared" si="0"/>
        <v>12582</v>
      </c>
    </row>
    <row r="19" spans="1:7" ht="63.75" x14ac:dyDescent="0.2">
      <c r="A19" s="12" t="s">
        <v>27</v>
      </c>
      <c r="B19" s="13" t="s">
        <v>28</v>
      </c>
      <c r="C19" s="14" t="s">
        <v>14</v>
      </c>
      <c r="D19" s="14" t="s">
        <v>24</v>
      </c>
      <c r="E19" s="15">
        <v>540</v>
      </c>
      <c r="F19" s="15">
        <v>34.799999999999997</v>
      </c>
      <c r="G19" s="16">
        <f t="shared" si="0"/>
        <v>18792</v>
      </c>
    </row>
    <row r="20" spans="1:7" ht="63.75" x14ac:dyDescent="0.2">
      <c r="A20" s="12" t="s">
        <v>29</v>
      </c>
      <c r="B20" s="13" t="s">
        <v>30</v>
      </c>
      <c r="C20" s="14" t="s">
        <v>14</v>
      </c>
      <c r="D20" s="14" t="s">
        <v>24</v>
      </c>
      <c r="E20" s="15">
        <v>540</v>
      </c>
      <c r="F20" s="15">
        <v>45.21</v>
      </c>
      <c r="G20" s="16">
        <f t="shared" si="0"/>
        <v>24413.4</v>
      </c>
    </row>
    <row r="21" spans="1:7" ht="76.5" x14ac:dyDescent="0.2">
      <c r="A21" s="12" t="s">
        <v>31</v>
      </c>
      <c r="B21" s="13" t="s">
        <v>32</v>
      </c>
      <c r="C21" s="14" t="s">
        <v>14</v>
      </c>
      <c r="D21" s="14" t="s">
        <v>15</v>
      </c>
      <c r="E21" s="15">
        <v>320</v>
      </c>
      <c r="F21" s="15">
        <v>6.83</v>
      </c>
      <c r="G21" s="16">
        <f t="shared" si="0"/>
        <v>2185.6</v>
      </c>
    </row>
    <row r="22" spans="1:7" ht="76.5" x14ac:dyDescent="0.2">
      <c r="A22" s="12" t="s">
        <v>33</v>
      </c>
      <c r="B22" s="13" t="s">
        <v>34</v>
      </c>
      <c r="C22" s="14" t="s">
        <v>14</v>
      </c>
      <c r="D22" s="14" t="s">
        <v>15</v>
      </c>
      <c r="E22" s="15">
        <v>320</v>
      </c>
      <c r="F22" s="15">
        <v>9.33</v>
      </c>
      <c r="G22" s="16">
        <f t="shared" si="0"/>
        <v>2985.6</v>
      </c>
    </row>
    <row r="23" spans="1:7" ht="76.5" x14ac:dyDescent="0.2">
      <c r="A23" s="12" t="s">
        <v>35</v>
      </c>
      <c r="B23" s="13" t="s">
        <v>36</v>
      </c>
      <c r="C23" s="14" t="s">
        <v>14</v>
      </c>
      <c r="D23" s="14" t="s">
        <v>15</v>
      </c>
      <c r="E23" s="15">
        <v>320</v>
      </c>
      <c r="F23" s="15">
        <v>15.75</v>
      </c>
      <c r="G23" s="16">
        <f t="shared" si="0"/>
        <v>5040</v>
      </c>
    </row>
    <row r="24" spans="1:7" ht="76.5" x14ac:dyDescent="0.2">
      <c r="A24" s="12" t="s">
        <v>37</v>
      </c>
      <c r="B24" s="13" t="s">
        <v>38</v>
      </c>
      <c r="C24" s="14" t="s">
        <v>14</v>
      </c>
      <c r="D24" s="14" t="s">
        <v>15</v>
      </c>
      <c r="E24" s="15">
        <v>320</v>
      </c>
      <c r="F24" s="15">
        <v>20.72</v>
      </c>
      <c r="G24" s="16">
        <f t="shared" si="0"/>
        <v>6630.4</v>
      </c>
    </row>
    <row r="25" spans="1:7" ht="76.5" x14ac:dyDescent="0.2">
      <c r="A25" s="12" t="s">
        <v>39</v>
      </c>
      <c r="B25" s="13" t="s">
        <v>40</v>
      </c>
      <c r="C25" s="14" t="s">
        <v>14</v>
      </c>
      <c r="D25" s="14" t="s">
        <v>15</v>
      </c>
      <c r="E25" s="15">
        <v>320</v>
      </c>
      <c r="F25" s="15">
        <v>20.79</v>
      </c>
      <c r="G25" s="16">
        <f t="shared" si="0"/>
        <v>6652.8</v>
      </c>
    </row>
    <row r="26" spans="1:7" ht="76.5" x14ac:dyDescent="0.2">
      <c r="A26" s="12" t="s">
        <v>41</v>
      </c>
      <c r="B26" s="13" t="s">
        <v>42</v>
      </c>
      <c r="C26" s="14" t="s">
        <v>14</v>
      </c>
      <c r="D26" s="14" t="s">
        <v>15</v>
      </c>
      <c r="E26" s="15">
        <v>320</v>
      </c>
      <c r="F26" s="15">
        <v>9.89</v>
      </c>
      <c r="G26" s="16">
        <f t="shared" si="0"/>
        <v>3164.8</v>
      </c>
    </row>
    <row r="27" spans="1:7" ht="76.5" x14ac:dyDescent="0.2">
      <c r="A27" s="12" t="s">
        <v>43</v>
      </c>
      <c r="B27" s="13" t="s">
        <v>44</v>
      </c>
      <c r="C27" s="14" t="s">
        <v>14</v>
      </c>
      <c r="D27" s="14" t="s">
        <v>15</v>
      </c>
      <c r="E27" s="15">
        <v>320</v>
      </c>
      <c r="F27" s="15">
        <v>16.39</v>
      </c>
      <c r="G27" s="16">
        <f t="shared" si="0"/>
        <v>5244.8</v>
      </c>
    </row>
    <row r="28" spans="1:7" ht="76.5" x14ac:dyDescent="0.2">
      <c r="A28" s="12" t="s">
        <v>45</v>
      </c>
      <c r="B28" s="13" t="s">
        <v>46</v>
      </c>
      <c r="C28" s="14" t="s">
        <v>14</v>
      </c>
      <c r="D28" s="14" t="s">
        <v>15</v>
      </c>
      <c r="E28" s="15">
        <v>320</v>
      </c>
      <c r="F28" s="15">
        <v>26.84</v>
      </c>
      <c r="G28" s="16">
        <f t="shared" si="0"/>
        <v>8588.7999999999993</v>
      </c>
    </row>
    <row r="29" spans="1:7" ht="76.5" x14ac:dyDescent="0.2">
      <c r="A29" s="12" t="s">
        <v>47</v>
      </c>
      <c r="B29" s="13" t="s">
        <v>48</v>
      </c>
      <c r="C29" s="14" t="s">
        <v>14</v>
      </c>
      <c r="D29" s="14" t="s">
        <v>15</v>
      </c>
      <c r="E29" s="15">
        <v>320</v>
      </c>
      <c r="F29" s="15">
        <v>33.42</v>
      </c>
      <c r="G29" s="16">
        <f t="shared" si="0"/>
        <v>10694.4</v>
      </c>
    </row>
    <row r="30" spans="1:7" x14ac:dyDescent="0.2">
      <c r="A30" s="17">
        <v>32</v>
      </c>
      <c r="B30" s="19" t="s">
        <v>49</v>
      </c>
      <c r="C30" s="19"/>
      <c r="D30" s="19"/>
      <c r="E30" s="19"/>
      <c r="F30" s="19"/>
      <c r="G30" s="20"/>
    </row>
    <row r="31" spans="1:7" ht="38.25" x14ac:dyDescent="0.2">
      <c r="A31" s="12" t="s">
        <v>50</v>
      </c>
      <c r="B31" s="13" t="s">
        <v>51</v>
      </c>
      <c r="C31" s="14" t="s">
        <v>14</v>
      </c>
      <c r="D31" s="14" t="s">
        <v>15</v>
      </c>
      <c r="E31" s="15">
        <v>64</v>
      </c>
      <c r="F31" s="15">
        <v>26.37</v>
      </c>
      <c r="G31" s="16">
        <f t="shared" ref="G31:G36" si="1">TRUNC(E31*F31,2)</f>
        <v>1687.68</v>
      </c>
    </row>
    <row r="32" spans="1:7" ht="51" x14ac:dyDescent="0.2">
      <c r="A32" s="12" t="s">
        <v>52</v>
      </c>
      <c r="B32" s="13" t="s">
        <v>53</v>
      </c>
      <c r="C32" s="14" t="s">
        <v>14</v>
      </c>
      <c r="D32" s="14" t="s">
        <v>15</v>
      </c>
      <c r="E32" s="15">
        <v>64</v>
      </c>
      <c r="F32" s="15">
        <v>268.2</v>
      </c>
      <c r="G32" s="16">
        <f t="shared" si="1"/>
        <v>17164.8</v>
      </c>
    </row>
    <row r="33" spans="1:7" ht="51" x14ac:dyDescent="0.2">
      <c r="A33" s="12" t="s">
        <v>54</v>
      </c>
      <c r="B33" s="13" t="s">
        <v>55</v>
      </c>
      <c r="C33" s="14" t="s">
        <v>14</v>
      </c>
      <c r="D33" s="14" t="s">
        <v>15</v>
      </c>
      <c r="E33" s="15">
        <v>64</v>
      </c>
      <c r="F33" s="15">
        <v>170.99</v>
      </c>
      <c r="G33" s="16">
        <f t="shared" si="1"/>
        <v>10943.36</v>
      </c>
    </row>
    <row r="34" spans="1:7" ht="102" x14ac:dyDescent="0.2">
      <c r="A34" s="12" t="s">
        <v>56</v>
      </c>
      <c r="B34" s="13" t="s">
        <v>57</v>
      </c>
      <c r="C34" s="14" t="s">
        <v>14</v>
      </c>
      <c r="D34" s="14" t="s">
        <v>15</v>
      </c>
      <c r="E34" s="15">
        <v>64</v>
      </c>
      <c r="F34" s="15">
        <v>175.18</v>
      </c>
      <c r="G34" s="16">
        <f t="shared" si="1"/>
        <v>11211.52</v>
      </c>
    </row>
    <row r="35" spans="1:7" ht="76.5" x14ac:dyDescent="0.2">
      <c r="A35" s="12" t="s">
        <v>58</v>
      </c>
      <c r="B35" s="13" t="s">
        <v>59</v>
      </c>
      <c r="C35" s="14" t="s">
        <v>14</v>
      </c>
      <c r="D35" s="14" t="s">
        <v>15</v>
      </c>
      <c r="E35" s="15">
        <v>64</v>
      </c>
      <c r="F35" s="15">
        <v>1884.36</v>
      </c>
      <c r="G35" s="16">
        <f t="shared" si="1"/>
        <v>120599.03999999999</v>
      </c>
    </row>
    <row r="36" spans="1:7" ht="140.25" x14ac:dyDescent="0.2">
      <c r="A36" s="12" t="s">
        <v>60</v>
      </c>
      <c r="B36" s="13" t="s">
        <v>61</v>
      </c>
      <c r="C36" s="14" t="s">
        <v>14</v>
      </c>
      <c r="D36" s="14" t="s">
        <v>15</v>
      </c>
      <c r="E36" s="15">
        <v>46</v>
      </c>
      <c r="F36" s="15">
        <v>920.34</v>
      </c>
      <c r="G36" s="16">
        <f t="shared" si="1"/>
        <v>42335.64</v>
      </c>
    </row>
    <row r="37" spans="1:7" x14ac:dyDescent="0.2">
      <c r="A37" s="17">
        <v>33</v>
      </c>
      <c r="B37" s="19" t="s">
        <v>62</v>
      </c>
      <c r="C37" s="19"/>
      <c r="D37" s="19"/>
      <c r="E37" s="19"/>
      <c r="F37" s="19"/>
      <c r="G37" s="20"/>
    </row>
    <row r="38" spans="1:7" ht="25.5" x14ac:dyDescent="0.2">
      <c r="A38" s="12" t="s">
        <v>63</v>
      </c>
      <c r="B38" s="13" t="s">
        <v>64</v>
      </c>
      <c r="C38" s="14" t="s">
        <v>14</v>
      </c>
      <c r="D38" s="14" t="s">
        <v>65</v>
      </c>
      <c r="E38" s="15">
        <v>48</v>
      </c>
      <c r="F38" s="15">
        <v>48.42</v>
      </c>
      <c r="G38" s="16">
        <f t="shared" ref="G38:G43" si="2">TRUNC(E38*F38,2)</f>
        <v>2324.16</v>
      </c>
    </row>
    <row r="39" spans="1:7" ht="25.5" x14ac:dyDescent="0.2">
      <c r="A39" s="12" t="s">
        <v>66</v>
      </c>
      <c r="B39" s="13" t="s">
        <v>67</v>
      </c>
      <c r="C39" s="14" t="s">
        <v>14</v>
      </c>
      <c r="D39" s="14" t="s">
        <v>68</v>
      </c>
      <c r="E39" s="15">
        <v>84</v>
      </c>
      <c r="F39" s="15">
        <v>54.34</v>
      </c>
      <c r="G39" s="16">
        <f t="shared" si="2"/>
        <v>4564.5600000000004</v>
      </c>
    </row>
    <row r="40" spans="1:7" ht="63.75" x14ac:dyDescent="0.2">
      <c r="A40" s="12" t="s">
        <v>69</v>
      </c>
      <c r="B40" s="13" t="s">
        <v>70</v>
      </c>
      <c r="C40" s="14" t="s">
        <v>14</v>
      </c>
      <c r="D40" s="14" t="s">
        <v>68</v>
      </c>
      <c r="E40" s="15">
        <v>84</v>
      </c>
      <c r="F40" s="15">
        <v>37.85</v>
      </c>
      <c r="G40" s="16">
        <f t="shared" si="2"/>
        <v>3179.4</v>
      </c>
    </row>
    <row r="41" spans="1:7" ht="114.75" x14ac:dyDescent="0.2">
      <c r="A41" s="12" t="s">
        <v>71</v>
      </c>
      <c r="B41" s="13" t="s">
        <v>72</v>
      </c>
      <c r="C41" s="14" t="s">
        <v>14</v>
      </c>
      <c r="D41" s="14" t="s">
        <v>68</v>
      </c>
      <c r="E41" s="15">
        <v>84</v>
      </c>
      <c r="F41" s="15">
        <v>43.49</v>
      </c>
      <c r="G41" s="16">
        <f t="shared" si="2"/>
        <v>3653.16</v>
      </c>
    </row>
    <row r="42" spans="1:7" ht="89.25" x14ac:dyDescent="0.2">
      <c r="A42" s="12" t="s">
        <v>73</v>
      </c>
      <c r="B42" s="13" t="s">
        <v>74</v>
      </c>
      <c r="C42" s="14" t="s">
        <v>14</v>
      </c>
      <c r="D42" s="14" t="s">
        <v>68</v>
      </c>
      <c r="E42" s="15">
        <v>84</v>
      </c>
      <c r="F42" s="15">
        <v>41.69</v>
      </c>
      <c r="G42" s="16">
        <f t="shared" si="2"/>
        <v>3501.96</v>
      </c>
    </row>
    <row r="43" spans="1:7" ht="63.75" x14ac:dyDescent="0.2">
      <c r="A43" s="12" t="s">
        <v>75</v>
      </c>
      <c r="B43" s="13" t="s">
        <v>76</v>
      </c>
      <c r="C43" s="14" t="s">
        <v>14</v>
      </c>
      <c r="D43" s="14" t="s">
        <v>77</v>
      </c>
      <c r="E43" s="15">
        <v>84</v>
      </c>
      <c r="F43" s="15">
        <v>52.78</v>
      </c>
      <c r="G43" s="16">
        <f t="shared" si="2"/>
        <v>4433.5200000000004</v>
      </c>
    </row>
    <row r="44" spans="1:7" x14ac:dyDescent="0.2">
      <c r="A44" s="17">
        <v>34</v>
      </c>
      <c r="B44" s="19" t="s">
        <v>78</v>
      </c>
      <c r="C44" s="19"/>
      <c r="D44" s="19"/>
      <c r="E44" s="19"/>
      <c r="F44" s="19"/>
      <c r="G44" s="20"/>
    </row>
    <row r="45" spans="1:7" ht="38.25" x14ac:dyDescent="0.2">
      <c r="A45" s="12" t="s">
        <v>79</v>
      </c>
      <c r="B45" s="13" t="s">
        <v>80</v>
      </c>
      <c r="C45" s="14" t="s">
        <v>14</v>
      </c>
      <c r="D45" s="14" t="s">
        <v>15</v>
      </c>
      <c r="E45" s="15">
        <v>120</v>
      </c>
      <c r="F45" s="15">
        <v>132.43</v>
      </c>
      <c r="G45" s="16">
        <f>TRUNC(E45*F45,2)</f>
        <v>15891.6</v>
      </c>
    </row>
    <row r="46" spans="1:7" ht="38.25" x14ac:dyDescent="0.2">
      <c r="A46" s="12" t="s">
        <v>81</v>
      </c>
      <c r="B46" s="13" t="s">
        <v>82</v>
      </c>
      <c r="C46" s="14" t="s">
        <v>14</v>
      </c>
      <c r="D46" s="14" t="s">
        <v>24</v>
      </c>
      <c r="E46" s="15">
        <v>120</v>
      </c>
      <c r="F46" s="15">
        <v>19.420000000000002</v>
      </c>
      <c r="G46" s="16">
        <f>TRUNC(E46*F46,2)</f>
        <v>2330.4</v>
      </c>
    </row>
    <row r="47" spans="1:7" ht="51" x14ac:dyDescent="0.2">
      <c r="A47" s="12" t="s">
        <v>83</v>
      </c>
      <c r="B47" s="13" t="s">
        <v>84</v>
      </c>
      <c r="C47" s="14" t="s">
        <v>14</v>
      </c>
      <c r="D47" s="14" t="s">
        <v>85</v>
      </c>
      <c r="E47" s="15">
        <v>60</v>
      </c>
      <c r="F47" s="15">
        <v>329.2</v>
      </c>
      <c r="G47" s="16">
        <f>TRUNC(E47*F47,2)</f>
        <v>19752</v>
      </c>
    </row>
    <row r="48" spans="1:7" x14ac:dyDescent="0.2">
      <c r="A48" s="21" t="s">
        <v>86</v>
      </c>
      <c r="B48" s="22"/>
      <c r="C48" s="22"/>
      <c r="D48" s="22"/>
      <c r="E48" s="22"/>
      <c r="F48" s="23"/>
      <c r="G48" s="3">
        <f>SUM($G$13:$G$47)</f>
        <v>391854.54000000004</v>
      </c>
    </row>
    <row r="49" spans="1:7" x14ac:dyDescent="0.2">
      <c r="A49" s="24" t="s">
        <v>87</v>
      </c>
      <c r="B49" s="25"/>
      <c r="C49" s="25"/>
      <c r="D49" s="25"/>
      <c r="E49" s="25"/>
      <c r="F49" s="25"/>
      <c r="G49" s="26"/>
    </row>
  </sheetData>
  <mergeCells count="17">
    <mergeCell ref="A6:G6"/>
    <mergeCell ref="A2:G2"/>
    <mergeCell ref="B37:G37"/>
    <mergeCell ref="B44:G44"/>
    <mergeCell ref="A48:F48"/>
    <mergeCell ref="A49:G49"/>
    <mergeCell ref="B8:F8"/>
    <mergeCell ref="B9:E9"/>
    <mergeCell ref="F9:G9"/>
    <mergeCell ref="A10:G10"/>
    <mergeCell ref="B12:G12"/>
    <mergeCell ref="B30:G30"/>
    <mergeCell ref="A3:G3"/>
    <mergeCell ref="A4:G4"/>
    <mergeCell ref="A5:G5"/>
    <mergeCell ref="B7:D7"/>
    <mergeCell ref="E7:G7"/>
  </mergeCells>
  <printOptions horizontalCentered="1"/>
  <pageMargins left="0.41666666666666669" right="0" top="0.75" bottom="0.94444444444444442" header="0" footer="0.75"/>
  <pageSetup paperSize="9" scale="82" fitToHeight="0" orientation="portrait" r:id="rId1"/>
  <headerFooter>
    <oddFooter>&amp;R&amp;"Verdana,Negrito itálico"&amp;10Página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731578</vt:lpstr>
      <vt:lpstr>'731578'!Print_Titles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Projetos UFAM</dc:creator>
  <cp:lastModifiedBy>Sidronio</cp:lastModifiedBy>
  <dcterms:created xsi:type="dcterms:W3CDTF">2017-11-24T19:24:02Z</dcterms:created>
  <dcterms:modified xsi:type="dcterms:W3CDTF">2018-04-16T11:23:24Z</dcterms:modified>
</cp:coreProperties>
</file>